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eracommercioticino.sharepoint.com/sites/FS/Archivi/Marco Doninelli/U P S A/Info Flash/Flash/Salario venditori/Per sito/"/>
    </mc:Choice>
  </mc:AlternateContent>
  <xr:revisionPtr revIDLastSave="134" documentId="8_{CBF4E976-164B-4B00-B731-AF4305AD41D5}" xr6:coauthVersionLast="47" xr6:coauthVersionMax="47" xr10:uidLastSave="{CEB235A0-ED80-4B84-828E-6D3E82D67250}"/>
  <bookViews>
    <workbookView xWindow="735" yWindow="735" windowWidth="24960" windowHeight="16770" xr2:uid="{5430C0FE-E852-4C3B-8F26-D64CC8EA7C2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8" i="1" s="1"/>
  <c r="C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Doninelli</author>
  </authors>
  <commentList>
    <comment ref="A3" authorId="0" shapeId="0" xr:uid="{75703E90-E647-495F-A52E-B6A9D8F0EB0A}">
      <text>
        <r>
          <rPr>
            <b/>
            <sz val="10"/>
            <color indexed="81"/>
            <rFont val="Tahoma"/>
            <family val="2"/>
          </rPr>
          <t>Periodo di calcolo</t>
        </r>
        <r>
          <rPr>
            <sz val="10"/>
            <color indexed="81"/>
            <rFont val="Tahoma"/>
            <family val="2"/>
          </rPr>
          <t xml:space="preserve">
Selezionare dall'elenco a discesa il periodo per il quale si desidera calcolare il salario mensile</t>
        </r>
      </text>
    </comment>
    <comment ref="B4" authorId="0" shapeId="0" xr:uid="{6EF0F46F-0B37-412F-B7D9-158B3B6FADF6}">
      <text>
        <r>
          <rPr>
            <b/>
            <sz val="10"/>
            <color indexed="81"/>
            <rFont val="Tahoma"/>
            <family val="2"/>
          </rPr>
          <t>Ore di lavoro settimanli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Selezionare dall'elenco a discesa o inserire manualmente il numero di ore di lavoro settimanali previste dal contratto individuale di lavoro del collaboratore.</t>
        </r>
      </text>
    </comment>
    <comment ref="B5" authorId="0" shapeId="0" xr:uid="{615A7DE3-B31A-413B-8932-4A9640282428}">
      <text>
        <r>
          <rPr>
            <b/>
            <sz val="10"/>
            <color indexed="81"/>
            <rFont val="Tahoma"/>
            <family val="2"/>
          </rPr>
          <t>Grado % di impiego</t>
        </r>
        <r>
          <rPr>
            <sz val="10"/>
            <color indexed="81"/>
            <rFont val="Tahoma"/>
            <family val="2"/>
          </rPr>
          <t xml:space="preserve">
Selezionare dall'elenco a discesa o inserire manualmente il grado d'impiego in %</t>
        </r>
      </text>
    </comment>
    <comment ref="B6" authorId="0" shapeId="0" xr:uid="{0263346F-CA3F-4042-BB63-E066662ED163}">
      <text>
        <r>
          <rPr>
            <b/>
            <sz val="10"/>
            <color indexed="81"/>
            <rFont val="Tahoma"/>
            <family val="2"/>
          </rPr>
          <t>Numero di stipendi versati annualmente</t>
        </r>
        <r>
          <rPr>
            <sz val="10"/>
            <color indexed="81"/>
            <rFont val="Tahoma"/>
            <family val="2"/>
          </rPr>
          <t xml:space="preserve">
Se il contratto di lavoro con il collaboratore prevede la tredicesima selezionare SI dall'elenco a discesa. Se invece non è prevista selezionare NO. Se per contro vengono versati più di tredici mensilità inserire manualmente il numero di stipendi.</t>
        </r>
      </text>
    </comment>
  </commentList>
</comments>
</file>

<file path=xl/sharedStrings.xml><?xml version="1.0" encoding="utf-8"?>
<sst xmlns="http://schemas.openxmlformats.org/spreadsheetml/2006/main" count="15" uniqueCount="14">
  <si>
    <t>Calcolo dello stipendio mensile in base allo stipendio orario</t>
  </si>
  <si>
    <t>Fr./ora</t>
  </si>
  <si>
    <t>Ore di lavoro settimanali in base la contratto</t>
  </si>
  <si>
    <t>ore</t>
  </si>
  <si>
    <t>%</t>
  </si>
  <si>
    <t>Tredicesima mensilità prevista per contratto</t>
  </si>
  <si>
    <t>Stipendio minimo lordo mensile</t>
  </si>
  <si>
    <t>Grado % di impiego</t>
  </si>
  <si>
    <t>NO</t>
  </si>
  <si>
    <t>Stipendio orario da dicembre 2024</t>
  </si>
  <si>
    <t>Anno</t>
  </si>
  <si>
    <t>Stipendio</t>
  </si>
  <si>
    <t>Stipendio orario da dicembre 2021 a novembre 2023</t>
  </si>
  <si>
    <t>Stipendio orario da dicembre 2023 a novembre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</si>
</sst>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0" borderId="0" xfId="0" applyAlignment="1"/>
    <xf numFmtId="0" fontId="2" fillId="0" borderId="0" xfId="0" applyFont="1"/>
    <xf numFmtId="0" fontId="2" fillId="0" borderId="4" xfId="0" applyFont="1" applyBorder="1"/>
    <xf numFmtId="2" fontId="2" fillId="2" borderId="5" xfId="0" applyNumberFormat="1" applyFont="1" applyFill="1" applyBorder="1" applyProtection="1">
      <protection locked="0"/>
    </xf>
    <xf numFmtId="9" fontId="2" fillId="2" borderId="5" xfId="1" applyFont="1" applyFill="1" applyBorder="1" applyProtection="1">
      <protection locked="0"/>
    </xf>
    <xf numFmtId="0" fontId="2" fillId="0" borderId="7" xfId="0" applyFont="1" applyBorder="1"/>
    <xf numFmtId="0" fontId="2" fillId="2" borderId="8" xfId="0" applyFont="1" applyFill="1" applyBorder="1" applyAlignment="1" applyProtection="1">
      <alignment horizontal="right"/>
      <protection locked="0"/>
    </xf>
    <xf numFmtId="4" fontId="4" fillId="0" borderId="11" xfId="0" applyNumberFormat="1" applyFont="1" applyBorder="1" applyProtection="1">
      <protection hidden="1"/>
    </xf>
    <xf numFmtId="0" fontId="4" fillId="0" borderId="10" xfId="0" applyFont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0" fillId="0" borderId="0" xfId="0" applyNumberFormat="1"/>
    <xf numFmtId="0" fontId="8" fillId="0" borderId="0" xfId="0" applyFont="1"/>
    <xf numFmtId="0" fontId="2" fillId="2" borderId="1" xfId="0" applyFont="1" applyFill="1" applyBorder="1" applyProtection="1">
      <protection locked="0"/>
    </xf>
    <xf numFmtId="2" fontId="2" fillId="0" borderId="2" xfId="0" applyNumberFormat="1" applyFont="1" applyBorder="1" applyProtection="1"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3" fillId="0" borderId="0" xfId="0" applyFont="1" applyAlignment="1">
      <alignment horizontal="center"/>
    </xf>
  </cellXfs>
  <cellStyles count="2">
    <cellStyle name="Normale" xfId="0" builtinId="0"/>
    <cellStyle name="Percentuale" xfId="1" builtinId="5"/>
  </cellStyles>
  <dxfs count="1">
    <dxf>
      <numFmt numFmtId="2" formatCode="0.00"/>
    </dxf>
  </dxfs>
  <tableStyles count="1" defaultTableStyle="TableStyleMedium2" defaultPivotStyle="PivotStyleLight16">
    <tableStyle name="Invisible" pivot="0" table="0" count="0" xr9:uid="{4C0BED56-8018-4F91-86B5-7EC29EE23ED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4D8593-7A93-4679-A81D-44342C21D9FC}" name="Tabella1" displayName="Tabella1" ref="J2:K5" totalsRowShown="0">
  <autoFilter ref="J2:K5" xr:uid="{D14D8593-7A93-4679-A81D-44342C21D9FC}"/>
  <tableColumns count="2">
    <tableColumn id="1" xr3:uid="{BEAA9594-CDCE-4A09-8B1C-CB1B3E90416B}" name="Anno"/>
    <tableColumn id="2" xr3:uid="{281CEDB6-F890-4F62-A9EF-6C8F187856E2}" name="Stipendi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0B3A7-8A20-4009-96E7-3E10681BCA5F}">
  <dimension ref="A1:K16"/>
  <sheetViews>
    <sheetView tabSelected="1" zoomScaleNormal="100" workbookViewId="0">
      <selection activeCell="B6" sqref="B6"/>
    </sheetView>
  </sheetViews>
  <sheetFormatPr defaultRowHeight="15" x14ac:dyDescent="0.25"/>
  <cols>
    <col min="1" max="1" width="61" customWidth="1"/>
    <col min="2" max="2" width="11.28515625" bestFit="1" customWidth="1"/>
    <col min="3" max="4" width="10.140625" bestFit="1" customWidth="1"/>
    <col min="5" max="5" width="12.5703125" customWidth="1"/>
    <col min="10" max="10" width="49.42578125" hidden="1" customWidth="1"/>
    <col min="11" max="11" width="11.7109375" hidden="1" customWidth="1"/>
  </cols>
  <sheetData>
    <row r="1" spans="1:11" ht="23.25" x14ac:dyDescent="0.35">
      <c r="A1" s="20" t="s">
        <v>0</v>
      </c>
      <c r="B1" s="20"/>
      <c r="C1" s="20"/>
      <c r="D1" s="20"/>
      <c r="E1" s="20"/>
      <c r="F1" s="2"/>
    </row>
    <row r="2" spans="1:11" ht="15.75" thickBot="1" x14ac:dyDescent="0.3">
      <c r="J2" t="s">
        <v>10</v>
      </c>
      <c r="K2" t="s">
        <v>11</v>
      </c>
    </row>
    <row r="3" spans="1:11" ht="18.75" x14ac:dyDescent="0.3">
      <c r="A3" s="16" t="s">
        <v>12</v>
      </c>
      <c r="B3" s="17">
        <f>VLOOKUP($A$3,Tabella1[],2,FALSE)</f>
        <v>19</v>
      </c>
      <c r="C3" s="11" t="s">
        <v>1</v>
      </c>
      <c r="D3" s="3"/>
      <c r="E3" s="3"/>
      <c r="J3" s="15" t="s">
        <v>12</v>
      </c>
      <c r="K3" s="14">
        <v>19</v>
      </c>
    </row>
    <row r="4" spans="1:11" ht="18.75" x14ac:dyDescent="0.3">
      <c r="A4" s="4" t="s">
        <v>2</v>
      </c>
      <c r="B4" s="5">
        <v>42</v>
      </c>
      <c r="C4" s="12" t="s">
        <v>3</v>
      </c>
      <c r="D4" s="3"/>
      <c r="E4" s="3"/>
      <c r="J4" t="s">
        <v>13</v>
      </c>
      <c r="K4" s="14">
        <v>19.5</v>
      </c>
    </row>
    <row r="5" spans="1:11" ht="18.75" x14ac:dyDescent="0.3">
      <c r="A5" s="4" t="s">
        <v>7</v>
      </c>
      <c r="B5" s="6">
        <v>1</v>
      </c>
      <c r="C5" s="12" t="s">
        <v>4</v>
      </c>
      <c r="D5" s="3"/>
      <c r="E5" s="3"/>
      <c r="J5" t="s">
        <v>9</v>
      </c>
      <c r="K5" s="14">
        <v>19.75</v>
      </c>
    </row>
    <row r="6" spans="1:11" ht="19.5" thickBot="1" x14ac:dyDescent="0.35">
      <c r="A6" s="7" t="s">
        <v>5</v>
      </c>
      <c r="B6" s="8" t="s">
        <v>8</v>
      </c>
      <c r="C6" s="13"/>
      <c r="D6" s="3"/>
      <c r="E6" s="3"/>
    </row>
    <row r="7" spans="1:11" ht="9" customHeight="1" thickBot="1" x14ac:dyDescent="0.35">
      <c r="A7" s="3"/>
      <c r="B7" s="3"/>
      <c r="C7" s="3"/>
      <c r="D7" s="3"/>
      <c r="E7" s="3"/>
    </row>
    <row r="8" spans="1:11" ht="19.5" thickBot="1" x14ac:dyDescent="0.35">
      <c r="A8" s="10" t="s">
        <v>6</v>
      </c>
      <c r="B8" s="9">
        <f>IF($B$6="SI",($B$3*$B$4*4.35*12/13),IF($B$6="NO",($B$3*$B$4*4.35),($B$3*$B$4*4.35*12/$B$6)))</f>
        <v>3471.2999999999997</v>
      </c>
      <c r="C8" s="18" t="str">
        <f>IF($B$6="SI","Fr. al mese per 13 mensilità",IF($B$6="NO","Fr. al mese per 12 mensilità","Fr. al mese per " &amp; $B$6 &amp; " mensilità"))</f>
        <v>Fr. al mese per 12 mensilità</v>
      </c>
      <c r="D8" s="18"/>
      <c r="E8" s="19"/>
    </row>
    <row r="16" spans="1:11" x14ac:dyDescent="0.25">
      <c r="C16" s="1"/>
      <c r="D16" s="1"/>
    </row>
  </sheetData>
  <sheetProtection algorithmName="SHA-512" hashValue="bCimO73vb+yoih/kNyI7GMsWOS6lgxZfkNMj5f7ueksFcKLCge90Ejk5jD5en2P7wFUYwx1XPDfqqesiW1KpLg==" saltValue="qvjIMeDGe91oK+dy1YpwLQ==" spinCount="100000" sheet="1" scenarios="1" selectLockedCells="1"/>
  <mergeCells count="2">
    <mergeCell ref="C8:E8"/>
    <mergeCell ref="A1:E1"/>
  </mergeCells>
  <dataValidations xWindow="851" yWindow="272" count="4">
    <dataValidation type="list" allowBlank="1" promptTitle="Ore di lavoro settimanali" prompt="Selezionare dall'elenco a discesa o inserire manualmente il numero di ore di lavoro settimanali previste dal contratto individuale di lavoro del collaboratore." sqref="B4" xr:uid="{21CDF1BA-DC3A-4AFE-A581-D2336BB234BA}">
      <formula1>"40, 40.5, 41, 41.5, 42, 42.5, 43, 43.5, 44, 44.5, 45, 45.5, 46, 46.5, 47, 47.5, 48, 48.5, 49, 49.5,50"</formula1>
    </dataValidation>
    <dataValidation type="list" allowBlank="1" promptTitle="Percentuale d'occupazione" prompt="Selezionare dall'elenco a discesa o inserire manualmente il grado d'occupazione in %" sqref="B5" xr:uid="{C828E1F0-49E0-4C97-A410-784AA4270BE7}">
      <formula1>"100%, 90%, 80%, 70%, 60%, 50%"</formula1>
    </dataValidation>
    <dataValidation type="list" errorStyle="warning" allowBlank="1" showErrorMessage="1" errorTitle="Numero di stipendi" error="Hai scelto un numero di stipendi superiore a 13 mensilità. Sei sicuro?" promptTitle="Numero di stipendi annuali" prompt="Se il contratto di lavoro con il collaboratore prevede la tredicesima selezionare SI dall'elenco a discesa. Se invece non è prevista selezionare NO. Se per contro vengono versati più di tredici mensilità inserire manualmente il numero di stipendi." sqref="B6" xr:uid="{6215650A-85BD-4D0A-8236-00577F91A96C}">
      <formula1>"SI, NO"</formula1>
    </dataValidation>
    <dataValidation type="list" allowBlank="1" showInputMessage="1" showErrorMessage="1" sqref="A3" xr:uid="{6A994C77-D2F9-4DDE-8531-09BC48FC5560}">
      <formula1>$J$3:$J$5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27ADDD3ABDE641B9557C24ED3BFC6C" ma:contentTypeVersion="13" ma:contentTypeDescription="Creare un nuovo documento." ma:contentTypeScope="" ma:versionID="882c87edb771f465d2b09e3cfbb4f22e">
  <xsd:schema xmlns:xsd="http://www.w3.org/2001/XMLSchema" xmlns:xs="http://www.w3.org/2001/XMLSchema" xmlns:p="http://schemas.microsoft.com/office/2006/metadata/properties" xmlns:ns2="68be2130-85f8-4554-b70a-56dfb37f26de" xmlns:ns3="30427c53-e6e3-4bf4-8a1b-888b0b67abea" targetNamespace="http://schemas.microsoft.com/office/2006/metadata/properties" ma:root="true" ma:fieldsID="f3c4896fd6fc782bc8fce3f32b0c88fd" ns2:_="" ns3:_="">
    <xsd:import namespace="68be2130-85f8-4554-b70a-56dfb37f26de"/>
    <xsd:import namespace="30427c53-e6e3-4bf4-8a1b-888b0b67ab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be2130-85f8-4554-b70a-56dfb37f26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27c53-e6e3-4bf4-8a1b-888b0b67abe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8E0EBC-571F-4DB4-ADB4-9B43EF4EFF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D11714-5ECF-44DB-8AFD-A0D381A76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be2130-85f8-4554-b70a-56dfb37f26de"/>
    <ds:schemaRef ds:uri="30427c53-e6e3-4bf4-8a1b-888b0b67ab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A2B721-822C-4A95-B358-CE9973178FF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Doninelli</dc:creator>
  <cp:lastModifiedBy>Marco Doninelli [Cc-Ti]</cp:lastModifiedBy>
  <dcterms:created xsi:type="dcterms:W3CDTF">2021-06-24T14:50:40Z</dcterms:created>
  <dcterms:modified xsi:type="dcterms:W3CDTF">2021-07-02T06:57:22Z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0x0101000A27ADDD3ABDE641B9557C24ED3BFC6C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